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ylorlee/Desktop/"/>
    </mc:Choice>
  </mc:AlternateContent>
  <xr:revisionPtr revIDLastSave="0" documentId="8_{7C845902-5BD3-364B-A81C-0880119589CD}" xr6:coauthVersionLast="47" xr6:coauthVersionMax="47" xr10:uidLastSave="{00000000-0000-0000-0000-000000000000}"/>
  <bookViews>
    <workbookView xWindow="1740" yWindow="500" windowWidth="28040" windowHeight="16940" xr2:uid="{8539E4E0-D451-394C-954A-A7629AF0C4B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1" l="1"/>
  <c r="E46" i="1"/>
  <c r="E44" i="1"/>
  <c r="F45" i="1"/>
  <c r="F46" i="1"/>
  <c r="F44" i="1"/>
  <c r="G26" i="1"/>
  <c r="G27" i="1"/>
  <c r="G28" i="1"/>
  <c r="G29" i="1"/>
  <c r="G30" i="1"/>
  <c r="G31" i="1"/>
  <c r="G32" i="1"/>
  <c r="G33" i="1"/>
  <c r="G34" i="1"/>
  <c r="G25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35" i="1" l="1"/>
  <c r="G21" i="1"/>
  <c r="C37" i="1" l="1"/>
  <c r="C39" i="1" s="1"/>
  <c r="C41" i="1" s="1"/>
  <c r="C46" i="1" l="1"/>
  <c r="C44" i="1"/>
  <c r="C45" i="1"/>
</calcChain>
</file>

<file path=xl/sharedStrings.xml><?xml version="1.0" encoding="utf-8"?>
<sst xmlns="http://schemas.openxmlformats.org/spreadsheetml/2006/main" count="104" uniqueCount="60">
  <si>
    <t>Common Areas</t>
  </si>
  <si>
    <t>Kitchen/ Break Area</t>
  </si>
  <si>
    <t>Reception/ Waiting Area</t>
  </si>
  <si>
    <t>Receptiom/ Waiting Area</t>
  </si>
  <si>
    <t>Conference Room</t>
  </si>
  <si>
    <t>Coffee Bar Area</t>
  </si>
  <si>
    <t>Computer/ Service Room</t>
  </si>
  <si>
    <t>File/ Storage Room</t>
  </si>
  <si>
    <t>Work Room (Copy, Fax, Mail)</t>
  </si>
  <si>
    <t>Other (Write in special requirement)</t>
  </si>
  <si>
    <t>Description</t>
  </si>
  <si>
    <t>Size</t>
  </si>
  <si>
    <t>Qty</t>
  </si>
  <si>
    <t>Dimensions</t>
  </si>
  <si>
    <t>Unit Sqft</t>
  </si>
  <si>
    <t>Total Sqft</t>
  </si>
  <si>
    <t>Small- 2 people</t>
  </si>
  <si>
    <t>Medi- 5 people</t>
  </si>
  <si>
    <t>Small- 6 people</t>
  </si>
  <si>
    <t>Medium- 10 people</t>
  </si>
  <si>
    <t>Large- 14 people</t>
  </si>
  <si>
    <t>Small-6 people</t>
  </si>
  <si>
    <t>Large- 12 people</t>
  </si>
  <si>
    <t>Small</t>
  </si>
  <si>
    <t>Medium</t>
  </si>
  <si>
    <t>Large</t>
  </si>
  <si>
    <t>10' x 15'</t>
  </si>
  <si>
    <t>20' x 20'</t>
  </si>
  <si>
    <t>15' x 15'</t>
  </si>
  <si>
    <t>15' x 20'</t>
  </si>
  <si>
    <t>15' x 30'</t>
  </si>
  <si>
    <t>10' x 12'</t>
  </si>
  <si>
    <t>4' x 6'</t>
  </si>
  <si>
    <t>Enter dimensions</t>
  </si>
  <si>
    <t>USF Sub Total</t>
  </si>
  <si>
    <t>Offices and other Work Areas</t>
  </si>
  <si>
    <t>Private Offices</t>
  </si>
  <si>
    <t>CEO/ Director Office</t>
  </si>
  <si>
    <t>Office Cubicles</t>
  </si>
  <si>
    <t>Other (write in special requirement)</t>
  </si>
  <si>
    <t>Standard</t>
  </si>
  <si>
    <t>15'x 15'</t>
  </si>
  <si>
    <t>15'x 20'</t>
  </si>
  <si>
    <t>6'x 6'</t>
  </si>
  <si>
    <t>8' x 6'</t>
  </si>
  <si>
    <t>8'x 8'</t>
  </si>
  <si>
    <t>Enter Dimensions</t>
  </si>
  <si>
    <t>Total Square Feet</t>
  </si>
  <si>
    <t>x Circulation Factor</t>
  </si>
  <si>
    <t>Total Useable Square Feet (USF)</t>
  </si>
  <si>
    <t>x Common Area Factor</t>
  </si>
  <si>
    <t>Type of Office Space</t>
  </si>
  <si>
    <t>RSF Required</t>
  </si>
  <si>
    <t>Gross Annual Costs RSF</t>
  </si>
  <si>
    <t>Gross Monthy Costs</t>
  </si>
  <si>
    <t>Gross Annual Costs</t>
  </si>
  <si>
    <t>Class A Office</t>
  </si>
  <si>
    <t>Class B Office</t>
  </si>
  <si>
    <t>Class C Office</t>
  </si>
  <si>
    <t>Total Required Rentable Sqft (RSF)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</si>
</sst>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5" x14ac:knownFonts="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0"/>
      <name val="Calibri (Body)"/>
    </font>
    <font>
      <sz val="12"/>
      <color theme="2" tint="-0.749992370372631"/>
      <name val="Calibri"/>
      <family val="2"/>
      <scheme val="minor"/>
    </font>
    <font>
      <b/>
      <sz val="14"/>
      <color rgb="FF000000"/>
      <name val="Times"/>
      <family val="1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Font="1" applyBorder="1" applyAlignment="1">
      <alignment horizontal="center" vertical="center"/>
    </xf>
    <xf numFmtId="1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9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8" fontId="0" fillId="0" borderId="0" xfId="0" applyNumberFormat="1"/>
    <xf numFmtId="0" fontId="1" fillId="2" borderId="1" xfId="0" applyFont="1" applyFill="1" applyBorder="1" applyAlignment="1" applyProtection="1">
      <alignment horizontal="center" vertical="center"/>
      <protection locked="0"/>
    </xf>
    <xf numFmtId="6" fontId="0" fillId="0" borderId="1" xfId="0" applyNumberFormat="1" applyBorder="1"/>
    <xf numFmtId="8" fontId="0" fillId="0" borderId="1" xfId="0" applyNumberFormat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60E79-4DA1-3948-8EF9-4F966FE06139}">
  <dimension ref="B2:I49"/>
  <sheetViews>
    <sheetView tabSelected="1" topLeftCell="A14" workbookViewId="0">
      <selection activeCell="M46" sqref="M46"/>
    </sheetView>
  </sheetViews>
  <sheetFormatPr baseColWidth="10" defaultRowHeight="16" x14ac:dyDescent="0.2"/>
  <cols>
    <col min="2" max="2" width="31.83203125" bestFit="1" customWidth="1"/>
    <col min="3" max="3" width="17.33203125" bestFit="1" customWidth="1"/>
    <col min="4" max="4" width="20.6640625" bestFit="1" customWidth="1"/>
    <col min="5" max="5" width="17.5" bestFit="1" customWidth="1"/>
    <col min="6" max="6" width="17" bestFit="1" customWidth="1"/>
    <col min="7" max="7" width="9.1640625" bestFit="1" customWidth="1"/>
    <col min="8" max="8" width="12.5" bestFit="1" customWidth="1"/>
  </cols>
  <sheetData>
    <row r="2" spans="2:7" x14ac:dyDescent="0.2"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</row>
    <row r="3" spans="2:7" x14ac:dyDescent="0.2">
      <c r="B3" s="4" t="s">
        <v>0</v>
      </c>
      <c r="C3" s="5"/>
      <c r="D3" s="5"/>
      <c r="E3" s="5"/>
      <c r="F3" s="5"/>
      <c r="G3" s="5"/>
    </row>
    <row r="4" spans="2:7" x14ac:dyDescent="0.2">
      <c r="B4" s="1" t="s">
        <v>3</v>
      </c>
      <c r="C4" s="1" t="s">
        <v>16</v>
      </c>
      <c r="D4" s="3">
        <v>11</v>
      </c>
      <c r="E4" s="1" t="s">
        <v>26</v>
      </c>
      <c r="F4" s="1">
        <v>150</v>
      </c>
      <c r="G4" s="3">
        <f>D4*F4</f>
        <v>1650</v>
      </c>
    </row>
    <row r="5" spans="2:7" x14ac:dyDescent="0.2">
      <c r="B5" s="1" t="s">
        <v>2</v>
      </c>
      <c r="C5" s="1" t="s">
        <v>17</v>
      </c>
      <c r="D5" s="3"/>
      <c r="E5" s="1" t="s">
        <v>27</v>
      </c>
      <c r="F5" s="1">
        <v>400</v>
      </c>
      <c r="G5" s="3">
        <f t="shared" ref="G5:G20" si="0">D5*F5</f>
        <v>0</v>
      </c>
    </row>
    <row r="6" spans="2:7" x14ac:dyDescent="0.2">
      <c r="B6" s="1" t="s">
        <v>4</v>
      </c>
      <c r="C6" s="1" t="s">
        <v>18</v>
      </c>
      <c r="D6" s="3"/>
      <c r="E6" s="1" t="s">
        <v>28</v>
      </c>
      <c r="F6" s="1">
        <v>225</v>
      </c>
      <c r="G6" s="3">
        <f t="shared" si="0"/>
        <v>0</v>
      </c>
    </row>
    <row r="7" spans="2:7" x14ac:dyDescent="0.2">
      <c r="B7" s="1" t="s">
        <v>4</v>
      </c>
      <c r="C7" s="1" t="s">
        <v>19</v>
      </c>
      <c r="D7" s="3"/>
      <c r="E7" s="1" t="s">
        <v>29</v>
      </c>
      <c r="F7" s="1">
        <v>300</v>
      </c>
      <c r="G7" s="3">
        <f t="shared" si="0"/>
        <v>0</v>
      </c>
    </row>
    <row r="8" spans="2:7" x14ac:dyDescent="0.2">
      <c r="B8" s="1" t="s">
        <v>4</v>
      </c>
      <c r="C8" s="1" t="s">
        <v>20</v>
      </c>
      <c r="D8" s="3"/>
      <c r="E8" s="1" t="s">
        <v>30</v>
      </c>
      <c r="F8" s="1">
        <v>450</v>
      </c>
      <c r="G8" s="3">
        <f t="shared" si="0"/>
        <v>0</v>
      </c>
    </row>
    <row r="9" spans="2:7" x14ac:dyDescent="0.2">
      <c r="B9" s="1" t="s">
        <v>1</v>
      </c>
      <c r="C9" s="1" t="s">
        <v>21</v>
      </c>
      <c r="D9" s="3"/>
      <c r="E9" s="1" t="s">
        <v>31</v>
      </c>
      <c r="F9" s="1">
        <v>120</v>
      </c>
      <c r="G9" s="3">
        <f t="shared" si="0"/>
        <v>0</v>
      </c>
    </row>
    <row r="10" spans="2:7" x14ac:dyDescent="0.2">
      <c r="B10" s="1" t="s">
        <v>1</v>
      </c>
      <c r="C10" s="1" t="s">
        <v>22</v>
      </c>
      <c r="D10" s="3"/>
      <c r="E10" s="1" t="s">
        <v>29</v>
      </c>
      <c r="F10" s="1">
        <v>300</v>
      </c>
      <c r="G10" s="3">
        <f t="shared" si="0"/>
        <v>0</v>
      </c>
    </row>
    <row r="11" spans="2:7" x14ac:dyDescent="0.2">
      <c r="B11" s="1" t="s">
        <v>5</v>
      </c>
      <c r="C11" s="1" t="s">
        <v>23</v>
      </c>
      <c r="D11" s="3"/>
      <c r="E11" s="1" t="s">
        <v>32</v>
      </c>
      <c r="F11" s="1">
        <v>24</v>
      </c>
      <c r="G11" s="3">
        <f t="shared" si="0"/>
        <v>0</v>
      </c>
    </row>
    <row r="12" spans="2:7" x14ac:dyDescent="0.2">
      <c r="B12" s="1" t="s">
        <v>6</v>
      </c>
      <c r="C12" s="1" t="s">
        <v>23</v>
      </c>
      <c r="D12" s="3"/>
      <c r="E12" s="1" t="s">
        <v>32</v>
      </c>
      <c r="F12" s="1">
        <v>24</v>
      </c>
      <c r="G12" s="3">
        <f t="shared" si="0"/>
        <v>0</v>
      </c>
    </row>
    <row r="13" spans="2:7" x14ac:dyDescent="0.2">
      <c r="B13" s="1" t="s">
        <v>6</v>
      </c>
      <c r="C13" s="1" t="s">
        <v>24</v>
      </c>
      <c r="D13" s="3"/>
      <c r="E13" s="1" t="s">
        <v>31</v>
      </c>
      <c r="F13" s="1">
        <v>120</v>
      </c>
      <c r="G13" s="3">
        <f t="shared" si="0"/>
        <v>0</v>
      </c>
    </row>
    <row r="14" spans="2:7" x14ac:dyDescent="0.2">
      <c r="B14" s="1" t="s">
        <v>7</v>
      </c>
      <c r="C14" s="1" t="s">
        <v>23</v>
      </c>
      <c r="D14" s="3"/>
      <c r="E14" s="1" t="s">
        <v>31</v>
      </c>
      <c r="F14" s="1">
        <v>120</v>
      </c>
      <c r="G14" s="3">
        <f t="shared" si="0"/>
        <v>0</v>
      </c>
    </row>
    <row r="15" spans="2:7" x14ac:dyDescent="0.2">
      <c r="B15" s="1" t="s">
        <v>7</v>
      </c>
      <c r="C15" s="1" t="s">
        <v>25</v>
      </c>
      <c r="D15" s="3"/>
      <c r="E15" s="1" t="s">
        <v>29</v>
      </c>
      <c r="F15" s="1">
        <v>300</v>
      </c>
      <c r="G15" s="3">
        <f t="shared" si="0"/>
        <v>0</v>
      </c>
    </row>
    <row r="16" spans="2:7" x14ac:dyDescent="0.2">
      <c r="B16" s="1" t="s">
        <v>8</v>
      </c>
      <c r="C16" s="1" t="s">
        <v>23</v>
      </c>
      <c r="D16" s="3"/>
      <c r="E16" s="1" t="s">
        <v>31</v>
      </c>
      <c r="F16" s="1">
        <v>120</v>
      </c>
      <c r="G16" s="3">
        <f t="shared" si="0"/>
        <v>0</v>
      </c>
    </row>
    <row r="17" spans="2:7" x14ac:dyDescent="0.2">
      <c r="B17" s="1" t="s">
        <v>8</v>
      </c>
      <c r="C17" s="1" t="s">
        <v>25</v>
      </c>
      <c r="D17" s="3"/>
      <c r="E17" s="1" t="s">
        <v>29</v>
      </c>
      <c r="F17" s="1">
        <v>300</v>
      </c>
      <c r="G17" s="3">
        <f t="shared" si="0"/>
        <v>0</v>
      </c>
    </row>
    <row r="18" spans="2:7" x14ac:dyDescent="0.2">
      <c r="B18" s="1" t="s">
        <v>9</v>
      </c>
      <c r="C18" s="1"/>
      <c r="D18" s="3"/>
      <c r="E18" s="1" t="s">
        <v>33</v>
      </c>
      <c r="F18" s="1">
        <v>0</v>
      </c>
      <c r="G18" s="3">
        <f t="shared" si="0"/>
        <v>0</v>
      </c>
    </row>
    <row r="19" spans="2:7" x14ac:dyDescent="0.2">
      <c r="B19" s="1" t="s">
        <v>9</v>
      </c>
      <c r="C19" s="1"/>
      <c r="D19" s="3"/>
      <c r="E19" s="1" t="s">
        <v>33</v>
      </c>
      <c r="F19" s="1">
        <v>0</v>
      </c>
      <c r="G19" s="3">
        <f t="shared" si="0"/>
        <v>0</v>
      </c>
    </row>
    <row r="20" spans="2:7" x14ac:dyDescent="0.2">
      <c r="B20" s="1" t="s">
        <v>9</v>
      </c>
      <c r="C20" s="1"/>
      <c r="D20" s="3"/>
      <c r="E20" s="1" t="s">
        <v>33</v>
      </c>
      <c r="F20" s="1">
        <v>0</v>
      </c>
      <c r="G20" s="3">
        <f t="shared" si="0"/>
        <v>0</v>
      </c>
    </row>
    <row r="21" spans="2:7" x14ac:dyDescent="0.2">
      <c r="B21" s="3"/>
      <c r="C21" s="3"/>
      <c r="D21" s="3"/>
      <c r="E21" s="3"/>
      <c r="F21" s="3" t="s">
        <v>34</v>
      </c>
      <c r="G21" s="3">
        <f>SUM(G4:G20)</f>
        <v>1650</v>
      </c>
    </row>
    <row r="22" spans="2:7" x14ac:dyDescent="0.2">
      <c r="B22" s="6"/>
      <c r="C22" s="6"/>
      <c r="D22" s="6"/>
      <c r="E22" s="6"/>
      <c r="F22" s="6"/>
      <c r="G22" s="6"/>
    </row>
    <row r="23" spans="2:7" x14ac:dyDescent="0.2">
      <c r="B23" s="7" t="s">
        <v>10</v>
      </c>
      <c r="C23" s="1" t="s">
        <v>11</v>
      </c>
      <c r="D23" s="1" t="s">
        <v>12</v>
      </c>
      <c r="E23" s="1" t="s">
        <v>13</v>
      </c>
      <c r="F23" s="1" t="s">
        <v>14</v>
      </c>
      <c r="G23" s="1" t="s">
        <v>15</v>
      </c>
    </row>
    <row r="24" spans="2:7" x14ac:dyDescent="0.2">
      <c r="B24" s="8" t="s">
        <v>35</v>
      </c>
      <c r="C24" s="5"/>
      <c r="D24" s="5"/>
      <c r="E24" s="5"/>
      <c r="F24" s="5"/>
      <c r="G24" s="5"/>
    </row>
    <row r="25" spans="2:7" x14ac:dyDescent="0.2">
      <c r="B25" s="1" t="s">
        <v>36</v>
      </c>
      <c r="C25" s="1" t="s">
        <v>23</v>
      </c>
      <c r="D25" s="1">
        <v>1</v>
      </c>
      <c r="E25" s="1" t="s">
        <v>31</v>
      </c>
      <c r="F25" s="1">
        <v>120</v>
      </c>
      <c r="G25" s="3">
        <f>D25*F25</f>
        <v>120</v>
      </c>
    </row>
    <row r="26" spans="2:7" x14ac:dyDescent="0.2">
      <c r="B26" s="1" t="s">
        <v>36</v>
      </c>
      <c r="C26" s="1" t="s">
        <v>40</v>
      </c>
      <c r="D26" s="1"/>
      <c r="E26" s="1" t="s">
        <v>26</v>
      </c>
      <c r="F26" s="1">
        <v>150</v>
      </c>
      <c r="G26" s="3">
        <f t="shared" ref="G26:G34" si="1">D26*F26</f>
        <v>0</v>
      </c>
    </row>
    <row r="27" spans="2:7" x14ac:dyDescent="0.2">
      <c r="B27" s="1" t="s">
        <v>37</v>
      </c>
      <c r="C27" s="1" t="s">
        <v>23</v>
      </c>
      <c r="D27" s="1"/>
      <c r="E27" s="1" t="s">
        <v>41</v>
      </c>
      <c r="F27" s="1">
        <v>225</v>
      </c>
      <c r="G27" s="3">
        <f t="shared" si="1"/>
        <v>0</v>
      </c>
    </row>
    <row r="28" spans="2:7" x14ac:dyDescent="0.2">
      <c r="B28" s="1" t="s">
        <v>37</v>
      </c>
      <c r="C28" s="1" t="s">
        <v>25</v>
      </c>
      <c r="D28" s="1"/>
      <c r="E28" s="1" t="s">
        <v>42</v>
      </c>
      <c r="F28" s="1">
        <v>300</v>
      </c>
      <c r="G28" s="3">
        <f t="shared" si="1"/>
        <v>0</v>
      </c>
    </row>
    <row r="29" spans="2:7" x14ac:dyDescent="0.2">
      <c r="B29" s="1" t="s">
        <v>38</v>
      </c>
      <c r="C29" s="1" t="s">
        <v>23</v>
      </c>
      <c r="D29" s="1"/>
      <c r="E29" s="1" t="s">
        <v>43</v>
      </c>
      <c r="F29" s="1">
        <v>36</v>
      </c>
      <c r="G29" s="3">
        <f t="shared" si="1"/>
        <v>0</v>
      </c>
    </row>
    <row r="30" spans="2:7" x14ac:dyDescent="0.2">
      <c r="B30" s="1" t="s">
        <v>38</v>
      </c>
      <c r="C30" s="1" t="s">
        <v>24</v>
      </c>
      <c r="D30" s="1"/>
      <c r="E30" s="1" t="s">
        <v>44</v>
      </c>
      <c r="F30" s="1">
        <v>48</v>
      </c>
      <c r="G30" s="3">
        <f t="shared" si="1"/>
        <v>0</v>
      </c>
    </row>
    <row r="31" spans="2:7" x14ac:dyDescent="0.2">
      <c r="B31" s="1" t="s">
        <v>38</v>
      </c>
      <c r="C31" s="1" t="s">
        <v>25</v>
      </c>
      <c r="D31" s="1"/>
      <c r="E31" s="1" t="s">
        <v>45</v>
      </c>
      <c r="F31" s="1">
        <v>64</v>
      </c>
      <c r="G31" s="3">
        <f t="shared" si="1"/>
        <v>0</v>
      </c>
    </row>
    <row r="32" spans="2:7" x14ac:dyDescent="0.2">
      <c r="B32" s="1" t="s">
        <v>39</v>
      </c>
      <c r="C32" s="1"/>
      <c r="D32" s="1"/>
      <c r="E32" s="1" t="s">
        <v>46</v>
      </c>
      <c r="F32" s="1">
        <v>0</v>
      </c>
      <c r="G32" s="3">
        <f t="shared" si="1"/>
        <v>0</v>
      </c>
    </row>
    <row r="33" spans="2:9" x14ac:dyDescent="0.2">
      <c r="B33" s="1" t="s">
        <v>39</v>
      </c>
      <c r="C33" s="1"/>
      <c r="D33" s="1"/>
      <c r="E33" s="1" t="s">
        <v>46</v>
      </c>
      <c r="F33" s="1">
        <v>0</v>
      </c>
      <c r="G33" s="3">
        <f t="shared" si="1"/>
        <v>0</v>
      </c>
    </row>
    <row r="34" spans="2:9" x14ac:dyDescent="0.2">
      <c r="B34" s="1" t="s">
        <v>39</v>
      </c>
      <c r="C34" s="1"/>
      <c r="D34" s="1"/>
      <c r="E34" s="1" t="s">
        <v>46</v>
      </c>
      <c r="F34" s="1">
        <v>0</v>
      </c>
      <c r="G34" s="3">
        <f t="shared" si="1"/>
        <v>0</v>
      </c>
    </row>
    <row r="35" spans="2:9" x14ac:dyDescent="0.2">
      <c r="B35" s="3"/>
      <c r="C35" s="3"/>
      <c r="D35" s="1"/>
      <c r="E35" s="3"/>
      <c r="F35" s="3" t="s">
        <v>34</v>
      </c>
      <c r="G35" s="9">
        <f>SUM(G25:G34)</f>
        <v>120</v>
      </c>
    </row>
    <row r="36" spans="2:9" x14ac:dyDescent="0.2">
      <c r="B36" s="6"/>
      <c r="C36" s="6"/>
      <c r="D36" s="6"/>
      <c r="E36" s="6"/>
      <c r="F36" s="6"/>
      <c r="G36" s="6"/>
    </row>
    <row r="37" spans="2:9" x14ac:dyDescent="0.2">
      <c r="B37" s="10" t="s">
        <v>47</v>
      </c>
      <c r="C37" s="1">
        <f>G21+G35</f>
        <v>1770</v>
      </c>
      <c r="D37" s="11"/>
      <c r="E37" s="11"/>
      <c r="F37" s="11"/>
      <c r="G37" s="11"/>
    </row>
    <row r="38" spans="2:9" x14ac:dyDescent="0.2">
      <c r="B38" s="10" t="s">
        <v>48</v>
      </c>
      <c r="C38" s="12">
        <v>0.35</v>
      </c>
      <c r="D38" s="11"/>
      <c r="E38" s="11"/>
      <c r="F38" s="11"/>
      <c r="G38" s="11"/>
    </row>
    <row r="39" spans="2:9" x14ac:dyDescent="0.2">
      <c r="B39" s="10" t="s">
        <v>49</v>
      </c>
      <c r="C39" s="13">
        <f>C37+(C37*C38)</f>
        <v>2389.5</v>
      </c>
      <c r="D39" s="11"/>
      <c r="E39" s="11"/>
      <c r="F39" s="11"/>
      <c r="G39" s="11"/>
    </row>
    <row r="40" spans="2:9" x14ac:dyDescent="0.2">
      <c r="B40" s="10" t="s">
        <v>50</v>
      </c>
      <c r="C40" s="12">
        <v>0.15</v>
      </c>
      <c r="D40" s="11"/>
      <c r="E40" s="11"/>
      <c r="F40" s="11"/>
      <c r="G40" s="11"/>
    </row>
    <row r="41" spans="2:9" x14ac:dyDescent="0.2">
      <c r="B41" s="10" t="s">
        <v>59</v>
      </c>
      <c r="C41" s="13">
        <f>C39+(C39*C40)</f>
        <v>2747.9250000000002</v>
      </c>
      <c r="D41" s="14"/>
      <c r="E41" s="14"/>
      <c r="F41" s="14"/>
      <c r="G41" s="14"/>
    </row>
    <row r="42" spans="2:9" x14ac:dyDescent="0.2">
      <c r="B42" s="6"/>
      <c r="C42" s="6"/>
      <c r="D42" s="6"/>
      <c r="E42" s="6"/>
      <c r="F42" s="6"/>
      <c r="G42" s="6"/>
    </row>
    <row r="43" spans="2:9" x14ac:dyDescent="0.2">
      <c r="B43" s="17" t="s">
        <v>51</v>
      </c>
      <c r="C43" s="8" t="s">
        <v>52</v>
      </c>
      <c r="D43" s="8" t="s">
        <v>53</v>
      </c>
      <c r="E43" s="8" t="s">
        <v>54</v>
      </c>
      <c r="F43" s="8" t="s">
        <v>55</v>
      </c>
      <c r="G43" s="6"/>
      <c r="H43" s="15"/>
    </row>
    <row r="44" spans="2:9" ht="19" x14ac:dyDescent="0.25">
      <c r="B44" s="10" t="s">
        <v>56</v>
      </c>
      <c r="C44" s="2">
        <f>C41</f>
        <v>2747.9250000000002</v>
      </c>
      <c r="D44" s="18">
        <v>42</v>
      </c>
      <c r="E44" s="19">
        <f>F44/12</f>
        <v>9617.7375000000011</v>
      </c>
      <c r="F44" s="19">
        <f>C44*D44</f>
        <v>115412.85</v>
      </c>
      <c r="H44" s="15"/>
      <c r="I44" s="20"/>
    </row>
    <row r="45" spans="2:9" x14ac:dyDescent="0.2">
      <c r="B45" s="10" t="s">
        <v>57</v>
      </c>
      <c r="C45" s="2">
        <f>C41</f>
        <v>2747.9250000000002</v>
      </c>
      <c r="D45" s="18">
        <v>30</v>
      </c>
      <c r="E45" s="19">
        <f t="shared" ref="E45:E47" si="2">F45/12</f>
        <v>6869.8125</v>
      </c>
      <c r="F45" s="19">
        <f t="shared" ref="F45:F46" si="3">C45*D45</f>
        <v>82437.75</v>
      </c>
      <c r="H45" s="15"/>
    </row>
    <row r="46" spans="2:9" x14ac:dyDescent="0.2">
      <c r="B46" s="10" t="s">
        <v>58</v>
      </c>
      <c r="C46" s="2">
        <f>C41</f>
        <v>2747.9250000000002</v>
      </c>
      <c r="D46" s="18">
        <v>24</v>
      </c>
      <c r="E46" s="19">
        <f t="shared" si="2"/>
        <v>5495.8500000000013</v>
      </c>
      <c r="F46" s="19">
        <f t="shared" si="3"/>
        <v>65950.200000000012</v>
      </c>
      <c r="H46" s="15"/>
    </row>
    <row r="47" spans="2:9" x14ac:dyDescent="0.2">
      <c r="E47" s="16"/>
    </row>
    <row r="49" spans="3:3" ht="19" x14ac:dyDescent="0.25">
      <c r="C49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2021-06-17T17:25:38Z</dcterms:created>
  <dcterms:modified xsi:type="dcterms:W3CDTF">2021-06-17T18:30:21Z</dcterms:modified>
</cp:coreProperties>
</file>